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\Desktop\2021년 장기요양 사업\2020년 결산 및 2021년 예산\2021년 예산\"/>
    </mc:Choice>
  </mc:AlternateContent>
  <bookViews>
    <workbookView xWindow="0" yWindow="0" windowWidth="24000" windowHeight="9585"/>
  </bookViews>
  <sheets>
    <sheet name="2021년예산" sheetId="1" r:id="rId1"/>
  </sheets>
  <definedNames>
    <definedName name="_xlnm.Print_Area" localSheetId="0">'2021년예산'!$A$1:$T$16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R15" i="1"/>
  <c r="S15" i="1" s="1"/>
  <c r="Q15" i="1"/>
  <c r="S14" i="1"/>
  <c r="S13" i="1"/>
  <c r="S12" i="1"/>
  <c r="S10" i="1"/>
  <c r="R9" i="1"/>
  <c r="R16" i="1" s="1"/>
  <c r="S16" i="1" s="1"/>
  <c r="Q9" i="1"/>
  <c r="Q16" i="1" s="1"/>
  <c r="J9" i="1"/>
  <c r="I9" i="1"/>
  <c r="G9" i="1"/>
  <c r="S8" i="1"/>
  <c r="J8" i="1"/>
  <c r="S7" i="1"/>
  <c r="I7" i="1"/>
  <c r="G7" i="1"/>
  <c r="G16" i="1" s="1"/>
  <c r="S6" i="1"/>
  <c r="S5" i="1"/>
  <c r="J7" i="1" l="1"/>
  <c r="S9" i="1"/>
  <c r="J16" i="1" l="1"/>
  <c r="J5" i="1"/>
</calcChain>
</file>

<file path=xl/sharedStrings.xml><?xml version="1.0" encoding="utf-8"?>
<sst xmlns="http://schemas.openxmlformats.org/spreadsheetml/2006/main" count="47" uniqueCount="39">
  <si>
    <t>2021년 독거노인.장애인 응급안전안심서비스 예산총괄표</t>
    <phoneticPr fontId="2" type="noConversion"/>
  </si>
  <si>
    <t>(단위: 원)</t>
    <phoneticPr fontId="2" type="noConversion"/>
  </si>
  <si>
    <t>순번</t>
  </si>
  <si>
    <t>세입</t>
  </si>
  <si>
    <t>순번</t>
    <phoneticPr fontId="2" type="noConversion"/>
  </si>
  <si>
    <t>세출</t>
  </si>
  <si>
    <t>관</t>
  </si>
  <si>
    <t>항</t>
  </si>
  <si>
    <t>목</t>
  </si>
  <si>
    <t>2020년 예산(A)</t>
    <phoneticPr fontId="2" type="noConversion"/>
  </si>
  <si>
    <t>2021년 예산(B)</t>
    <phoneticPr fontId="2" type="noConversion"/>
  </si>
  <si>
    <t>증감액(B-A)</t>
    <phoneticPr fontId="2" type="noConversion"/>
  </si>
  <si>
    <t>1</t>
    <phoneticPr fontId="2" type="noConversion"/>
  </si>
  <si>
    <t>보조금 수입</t>
    <phoneticPr fontId="2" type="noConversion"/>
  </si>
  <si>
    <t>보조금수입</t>
    <phoneticPr fontId="2" type="noConversion"/>
  </si>
  <si>
    <t>독거</t>
    <phoneticPr fontId="2" type="noConversion"/>
  </si>
  <si>
    <t>사무비</t>
    <phoneticPr fontId="2" type="noConversion"/>
  </si>
  <si>
    <t>인건비</t>
    <phoneticPr fontId="2" type="noConversion"/>
  </si>
  <si>
    <t>급여</t>
  </si>
  <si>
    <t>장애인</t>
    <phoneticPr fontId="2" type="noConversion"/>
  </si>
  <si>
    <t>각종수당</t>
  </si>
  <si>
    <t>보조금 수입 소계</t>
    <phoneticPr fontId="2" type="noConversion"/>
  </si>
  <si>
    <t>퇴직금 및 퇴직적립금</t>
  </si>
  <si>
    <t>2</t>
    <phoneticPr fontId="2" type="noConversion"/>
  </si>
  <si>
    <t>전입금</t>
  </si>
  <si>
    <t xml:space="preserve">법인전입금  </t>
    <phoneticPr fontId="2" type="noConversion"/>
  </si>
  <si>
    <t>사회보험부담금</t>
  </si>
  <si>
    <t>전입금 소계</t>
    <phoneticPr fontId="2" type="noConversion"/>
  </si>
  <si>
    <t>인건비 소계</t>
    <phoneticPr fontId="2" type="noConversion"/>
  </si>
  <si>
    <t>운영비</t>
  </si>
  <si>
    <t>기타운영비</t>
    <phoneticPr fontId="2" type="noConversion"/>
  </si>
  <si>
    <t>수용비 및 수수료</t>
    <phoneticPr fontId="2" type="noConversion"/>
  </si>
  <si>
    <t>공공요금 및 각종 세금공과금</t>
    <phoneticPr fontId="2" type="noConversion"/>
  </si>
  <si>
    <t>차량지</t>
    <phoneticPr fontId="2" type="noConversion"/>
  </si>
  <si>
    <t>운영비 소계</t>
    <phoneticPr fontId="2" type="noConversion"/>
  </si>
  <si>
    <t>세입 합계</t>
  </si>
  <si>
    <t>세출합계</t>
  </si>
  <si>
    <t>ㅁ</t>
    <phoneticPr fontId="2" type="noConversion"/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</si>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</sst>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\▲#,##0"/>
  </numFmts>
  <fonts count="10" x14ac:knownFonts="1">
    <font>
      <sz val="11"/>
      <name val="돋움"/>
      <family val="3"/>
      <charset val="129"/>
    </font>
    <font>
      <b/>
      <sz val="22"/>
      <color indexed="8"/>
      <name val="굴림체"/>
      <family val="3"/>
      <charset val="129"/>
    </font>
    <font>
      <sz val="8"/>
      <name val="돋움"/>
      <family val="3"/>
      <charset val="129"/>
    </font>
    <font>
      <sz val="22"/>
      <name val="돋움"/>
      <family val="3"/>
      <charset val="129"/>
    </font>
    <font>
      <b/>
      <sz val="26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1"/>
      <name val="돋움"/>
      <family val="3"/>
      <charset val="129"/>
    </font>
    <font>
      <b/>
      <sz val="10"/>
      <color indexed="8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 wrapText="1"/>
    </xf>
    <xf numFmtId="176" fontId="7" fillId="2" borderId="17" xfId="0" applyNumberFormat="1" applyFont="1" applyFill="1" applyBorder="1" applyAlignment="1">
      <alignment horizontal="center" vertical="center" wrapText="1"/>
    </xf>
    <xf numFmtId="177" fontId="7" fillId="2" borderId="19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5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5" zoomScaleNormal="100" workbookViewId="0">
      <selection activeCell="Q16" sqref="Q16"/>
    </sheetView>
  </sheetViews>
  <sheetFormatPr defaultRowHeight="13.5" x14ac:dyDescent="0.15"/>
  <cols>
    <col min="1" max="1" width="4.6640625" style="4" customWidth="1"/>
    <col min="2" max="2" width="5.6640625" style="4" customWidth="1"/>
    <col min="3" max="3" width="1.44140625" style="4" customWidth="1"/>
    <col min="4" max="4" width="2.77734375" style="4" customWidth="1"/>
    <col min="5" max="5" width="10.33203125" style="4" customWidth="1"/>
    <col min="6" max="6" width="9.88671875" style="4" customWidth="1"/>
    <col min="7" max="7" width="8.44140625" style="4" customWidth="1"/>
    <col min="8" max="8" width="3.44140625" style="4" customWidth="1"/>
    <col min="9" max="9" width="12.109375" style="4" customWidth="1"/>
    <col min="10" max="10" width="1.88671875" style="4" customWidth="1"/>
    <col min="11" max="11" width="8" style="5" customWidth="1"/>
    <col min="12" max="12" width="5.21875" style="5" customWidth="1"/>
    <col min="13" max="13" width="6.109375" style="4" customWidth="1"/>
    <col min="14" max="14" width="4.21875" style="4" customWidth="1"/>
    <col min="15" max="15" width="9.88671875" style="4" customWidth="1"/>
    <col min="16" max="16" width="12.21875" style="4" customWidth="1"/>
    <col min="17" max="17" width="10.88671875" style="4" customWidth="1"/>
    <col min="18" max="18" width="11.6640625" style="4" customWidth="1"/>
    <col min="19" max="19" width="0.88671875" style="4" customWidth="1"/>
    <col min="20" max="20" width="9.33203125" style="4" customWidth="1"/>
    <col min="21" max="21" width="15" customWidth="1"/>
  </cols>
  <sheetData>
    <row r="1" spans="1:20" ht="54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thickBot="1" x14ac:dyDescent="0.2">
      <c r="A2" s="3"/>
      <c r="R2" s="6" t="s">
        <v>1</v>
      </c>
      <c r="S2" s="6"/>
      <c r="T2" s="6"/>
    </row>
    <row r="3" spans="1:20" ht="28.5" customHeight="1" x14ac:dyDescent="0.15">
      <c r="A3" s="7" t="s">
        <v>2</v>
      </c>
      <c r="B3" s="8" t="s">
        <v>3</v>
      </c>
      <c r="C3" s="9"/>
      <c r="D3" s="9"/>
      <c r="E3" s="9"/>
      <c r="F3" s="9"/>
      <c r="G3" s="9"/>
      <c r="H3" s="9"/>
      <c r="I3" s="9"/>
      <c r="J3" s="9"/>
      <c r="K3" s="9"/>
      <c r="L3" s="9" t="s">
        <v>4</v>
      </c>
      <c r="M3" s="8" t="s">
        <v>5</v>
      </c>
      <c r="N3" s="9"/>
      <c r="O3" s="9"/>
      <c r="P3" s="9"/>
      <c r="Q3" s="9"/>
      <c r="R3" s="9"/>
      <c r="S3" s="9"/>
      <c r="T3" s="10"/>
    </row>
    <row r="4" spans="1:20" ht="28.5" customHeight="1" x14ac:dyDescent="0.15">
      <c r="A4" s="11"/>
      <c r="B4" s="12" t="s">
        <v>6</v>
      </c>
      <c r="C4" s="13"/>
      <c r="D4" s="13"/>
      <c r="E4" s="14" t="s">
        <v>7</v>
      </c>
      <c r="F4" s="14" t="s">
        <v>8</v>
      </c>
      <c r="G4" s="12" t="s">
        <v>9</v>
      </c>
      <c r="H4" s="13"/>
      <c r="I4" s="14" t="s">
        <v>10</v>
      </c>
      <c r="J4" s="12" t="s">
        <v>11</v>
      </c>
      <c r="K4" s="13"/>
      <c r="L4" s="13"/>
      <c r="M4" s="12" t="s">
        <v>6</v>
      </c>
      <c r="N4" s="13"/>
      <c r="O4" s="14" t="s">
        <v>7</v>
      </c>
      <c r="P4" s="14" t="s">
        <v>8</v>
      </c>
      <c r="Q4" s="14" t="s">
        <v>9</v>
      </c>
      <c r="R4" s="14" t="s">
        <v>10</v>
      </c>
      <c r="S4" s="12" t="s">
        <v>11</v>
      </c>
      <c r="T4" s="15"/>
    </row>
    <row r="5" spans="1:20" ht="28.5" customHeight="1" x14ac:dyDescent="0.15">
      <c r="A5" s="16" t="s">
        <v>12</v>
      </c>
      <c r="B5" s="17" t="s">
        <v>13</v>
      </c>
      <c r="C5" s="17"/>
      <c r="D5" s="17"/>
      <c r="E5" s="18" t="s">
        <v>14</v>
      </c>
      <c r="F5" s="18" t="s">
        <v>15</v>
      </c>
      <c r="G5" s="19">
        <v>49017720</v>
      </c>
      <c r="H5" s="19"/>
      <c r="I5" s="20">
        <v>97434000</v>
      </c>
      <c r="J5" s="21">
        <f>J7</f>
        <v>50816280</v>
      </c>
      <c r="K5" s="21"/>
      <c r="L5" s="21">
        <v>1</v>
      </c>
      <c r="M5" s="17" t="s">
        <v>16</v>
      </c>
      <c r="N5" s="17"/>
      <c r="O5" s="17" t="s">
        <v>17</v>
      </c>
      <c r="P5" s="18" t="s">
        <v>18</v>
      </c>
      <c r="Q5" s="20">
        <v>21543720</v>
      </c>
      <c r="R5" s="20">
        <v>21869760</v>
      </c>
      <c r="S5" s="21">
        <f>R5-Q5</f>
        <v>326040</v>
      </c>
      <c r="T5" s="15"/>
    </row>
    <row r="6" spans="1:20" ht="28.5" customHeight="1" x14ac:dyDescent="0.15">
      <c r="A6" s="16"/>
      <c r="B6" s="17"/>
      <c r="C6" s="17"/>
      <c r="D6" s="17"/>
      <c r="E6" s="18" t="s">
        <v>14</v>
      </c>
      <c r="F6" s="18" t="s">
        <v>19</v>
      </c>
      <c r="G6" s="19"/>
      <c r="H6" s="19"/>
      <c r="I6" s="20">
        <v>2400000</v>
      </c>
      <c r="J6" s="21"/>
      <c r="K6" s="21"/>
      <c r="L6" s="21"/>
      <c r="M6" s="17"/>
      <c r="N6" s="17"/>
      <c r="O6" s="17"/>
      <c r="P6" s="18" t="s">
        <v>20</v>
      </c>
      <c r="Q6" s="20">
        <v>99130</v>
      </c>
      <c r="R6" s="20">
        <v>1538800</v>
      </c>
      <c r="S6" s="21">
        <f>R6-Q6</f>
        <v>1439670</v>
      </c>
      <c r="T6" s="15"/>
    </row>
    <row r="7" spans="1:20" ht="28.5" customHeight="1" x14ac:dyDescent="0.15">
      <c r="A7" s="16"/>
      <c r="B7" s="17"/>
      <c r="C7" s="17"/>
      <c r="D7" s="17"/>
      <c r="E7" s="22" t="s">
        <v>21</v>
      </c>
      <c r="F7" s="22"/>
      <c r="G7" s="23">
        <f>G5</f>
        <v>49017720</v>
      </c>
      <c r="H7" s="23"/>
      <c r="I7" s="24">
        <f>I5+I6</f>
        <v>99834000</v>
      </c>
      <c r="J7" s="25">
        <f>I7-G7</f>
        <v>50816280</v>
      </c>
      <c r="K7" s="25"/>
      <c r="L7" s="21"/>
      <c r="M7" s="17"/>
      <c r="N7" s="17"/>
      <c r="O7" s="17"/>
      <c r="P7" s="18" t="s">
        <v>22</v>
      </c>
      <c r="Q7" s="20">
        <v>1795310</v>
      </c>
      <c r="R7" s="20"/>
      <c r="S7" s="21">
        <f>R7-Q7</f>
        <v>-1795310</v>
      </c>
      <c r="T7" s="15"/>
    </row>
    <row r="8" spans="1:20" ht="28.5" customHeight="1" x14ac:dyDescent="0.15">
      <c r="A8" s="16" t="s">
        <v>23</v>
      </c>
      <c r="B8" s="17" t="s">
        <v>24</v>
      </c>
      <c r="C8" s="17"/>
      <c r="D8" s="17"/>
      <c r="E8" s="18" t="s">
        <v>24</v>
      </c>
      <c r="F8" s="18" t="s">
        <v>25</v>
      </c>
      <c r="G8" s="19">
        <v>40000</v>
      </c>
      <c r="H8" s="19"/>
      <c r="I8" s="20">
        <v>40000</v>
      </c>
      <c r="J8" s="21">
        <f>I8-G8</f>
        <v>0</v>
      </c>
      <c r="K8" s="21"/>
      <c r="L8" s="21"/>
      <c r="M8" s="17"/>
      <c r="N8" s="17"/>
      <c r="O8" s="17"/>
      <c r="P8" s="18" t="s">
        <v>26</v>
      </c>
      <c r="Q8" s="20">
        <v>2173560</v>
      </c>
      <c r="R8" s="20">
        <v>2658840</v>
      </c>
      <c r="S8" s="21">
        <f>R8-Q8</f>
        <v>485280</v>
      </c>
      <c r="T8" s="15"/>
    </row>
    <row r="9" spans="1:20" ht="28.5" customHeight="1" x14ac:dyDescent="0.15">
      <c r="A9" s="16"/>
      <c r="B9" s="17"/>
      <c r="C9" s="17"/>
      <c r="D9" s="17"/>
      <c r="E9" s="22" t="s">
        <v>27</v>
      </c>
      <c r="F9" s="22"/>
      <c r="G9" s="23">
        <f>G8</f>
        <v>40000</v>
      </c>
      <c r="H9" s="23"/>
      <c r="I9" s="24">
        <f>I8</f>
        <v>40000</v>
      </c>
      <c r="J9" s="25">
        <f>I9-G9</f>
        <v>0</v>
      </c>
      <c r="K9" s="25"/>
      <c r="L9" s="21"/>
      <c r="M9" s="17"/>
      <c r="N9" s="17"/>
      <c r="O9" s="22" t="s">
        <v>28</v>
      </c>
      <c r="P9" s="22"/>
      <c r="Q9" s="24">
        <f>Q5+Q6+Q7+Q8</f>
        <v>25611720</v>
      </c>
      <c r="R9" s="24">
        <f>R5+R6+R7+R8</f>
        <v>26067400</v>
      </c>
      <c r="S9" s="25">
        <f>R9-Q9</f>
        <v>455680</v>
      </c>
      <c r="T9" s="26"/>
    </row>
    <row r="10" spans="1:20" ht="28.5" customHeight="1" x14ac:dyDescent="0.1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1"/>
      <c r="M10" s="17"/>
      <c r="N10" s="17"/>
      <c r="O10" s="17" t="s">
        <v>29</v>
      </c>
      <c r="P10" s="17" t="s">
        <v>30</v>
      </c>
      <c r="Q10" s="19">
        <v>20867550</v>
      </c>
      <c r="R10" s="20">
        <v>68884480</v>
      </c>
      <c r="S10" s="21">
        <f>R10+R11-Q10</f>
        <v>50416930</v>
      </c>
      <c r="T10" s="30"/>
    </row>
    <row r="11" spans="1:20" ht="28.5" customHeight="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3"/>
      <c r="L11" s="21"/>
      <c r="M11" s="17"/>
      <c r="N11" s="17"/>
      <c r="O11" s="17"/>
      <c r="P11" s="17"/>
      <c r="Q11" s="19"/>
      <c r="R11" s="20">
        <v>2400000</v>
      </c>
      <c r="S11" s="21"/>
      <c r="T11" s="30"/>
    </row>
    <row r="12" spans="1:20" ht="28.5" customHeight="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3"/>
      <c r="L12" s="21"/>
      <c r="M12" s="17"/>
      <c r="N12" s="17"/>
      <c r="O12" s="17"/>
      <c r="P12" s="18" t="s">
        <v>31</v>
      </c>
      <c r="Q12" s="20">
        <v>546300</v>
      </c>
      <c r="R12" s="20">
        <v>399120</v>
      </c>
      <c r="S12" s="21">
        <f>R12-Q12</f>
        <v>-147180</v>
      </c>
      <c r="T12" s="30"/>
    </row>
    <row r="13" spans="1:20" ht="28.5" customHeight="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3"/>
      <c r="L13" s="21"/>
      <c r="M13" s="17"/>
      <c r="N13" s="17"/>
      <c r="O13" s="17"/>
      <c r="P13" s="18" t="s">
        <v>32</v>
      </c>
      <c r="Q13" s="20">
        <v>674150</v>
      </c>
      <c r="R13" s="20">
        <v>683000</v>
      </c>
      <c r="S13" s="21">
        <f>R13-Q13</f>
        <v>8850</v>
      </c>
      <c r="T13" s="30"/>
    </row>
    <row r="14" spans="1:20" ht="28.5" customHeight="1" x14ac:dyDescent="0.1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3"/>
      <c r="L14" s="21"/>
      <c r="M14" s="17"/>
      <c r="N14" s="17"/>
      <c r="O14" s="17"/>
      <c r="P14" s="18" t="s">
        <v>33</v>
      </c>
      <c r="Q14" s="20">
        <v>1358000</v>
      </c>
      <c r="R14" s="20">
        <v>1440000</v>
      </c>
      <c r="S14" s="21">
        <f>R14-Q14</f>
        <v>82000</v>
      </c>
      <c r="T14" s="30"/>
    </row>
    <row r="15" spans="1:20" ht="28.5" customHeight="1" x14ac:dyDescent="0.1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6"/>
      <c r="L15" s="21"/>
      <c r="M15" s="17"/>
      <c r="N15" s="17"/>
      <c r="O15" s="22" t="s">
        <v>34</v>
      </c>
      <c r="P15" s="22"/>
      <c r="Q15" s="24">
        <f>Q10+Q12+Q13+Q14</f>
        <v>23446000</v>
      </c>
      <c r="R15" s="24">
        <f>R10+R11+R12+R13+R14</f>
        <v>73806600</v>
      </c>
      <c r="S15" s="25">
        <f>R15-Q15</f>
        <v>50360600</v>
      </c>
      <c r="T15" s="37"/>
    </row>
    <row r="16" spans="1:20" s="49" customFormat="1" ht="28.5" customHeight="1" thickBot="1" x14ac:dyDescent="0.2">
      <c r="A16" s="38" t="s">
        <v>35</v>
      </c>
      <c r="B16" s="39"/>
      <c r="C16" s="39"/>
      <c r="D16" s="39"/>
      <c r="E16" s="39"/>
      <c r="F16" s="40"/>
      <c r="G16" s="41">
        <f>G7+G9</f>
        <v>49057720</v>
      </c>
      <c r="H16" s="40"/>
      <c r="I16" s="42">
        <f>I7+I9</f>
        <v>99874000</v>
      </c>
      <c r="J16" s="43">
        <f>J7+J9</f>
        <v>50816280</v>
      </c>
      <c r="K16" s="44"/>
      <c r="L16" s="45"/>
      <c r="M16" s="46" t="s">
        <v>36</v>
      </c>
      <c r="N16" s="39"/>
      <c r="O16" s="39"/>
      <c r="P16" s="39"/>
      <c r="Q16" s="47">
        <f>Q9+Q15</f>
        <v>49057720</v>
      </c>
      <c r="R16" s="47">
        <f>R9+R15</f>
        <v>99874000</v>
      </c>
      <c r="S16" s="43">
        <f>R16-Q16</f>
        <v>50816280</v>
      </c>
      <c r="T16" s="48"/>
    </row>
    <row r="17" spans="11:16" ht="76.7" customHeight="1" x14ac:dyDescent="0.15">
      <c r="P17" s="4" t="s">
        <v>37</v>
      </c>
    </row>
    <row r="18" spans="11:16" ht="14.45" customHeight="1" x14ac:dyDescent="0.15">
      <c r="K18" s="50" t="s">
        <v>38</v>
      </c>
      <c r="L18" s="50"/>
      <c r="M18" s="51"/>
    </row>
    <row r="19" spans="11:16" ht="113.65" customHeight="1" x14ac:dyDescent="0.15"/>
  </sheetData>
  <mergeCells count="50">
    <mergeCell ref="K18:M18"/>
    <mergeCell ref="S13:T13"/>
    <mergeCell ref="S14:T14"/>
    <mergeCell ref="O15:P15"/>
    <mergeCell ref="S15:T15"/>
    <mergeCell ref="A16:F16"/>
    <mergeCell ref="G16:H16"/>
    <mergeCell ref="J16:K16"/>
    <mergeCell ref="M16:P16"/>
    <mergeCell ref="S16:T16"/>
    <mergeCell ref="G9:H9"/>
    <mergeCell ref="J9:K9"/>
    <mergeCell ref="O9:P9"/>
    <mergeCell ref="S9:T9"/>
    <mergeCell ref="A10:K15"/>
    <mergeCell ref="O10:O14"/>
    <mergeCell ref="P10:P11"/>
    <mergeCell ref="Q10:Q11"/>
    <mergeCell ref="S10:T11"/>
    <mergeCell ref="S12:T12"/>
    <mergeCell ref="E7:F7"/>
    <mergeCell ref="G7:H7"/>
    <mergeCell ref="J7:K7"/>
    <mergeCell ref="S7:T7"/>
    <mergeCell ref="A8:A9"/>
    <mergeCell ref="B8:D9"/>
    <mergeCell ref="G8:H8"/>
    <mergeCell ref="J8:K8"/>
    <mergeCell ref="S8:T8"/>
    <mergeCell ref="E9:F9"/>
    <mergeCell ref="S4:T4"/>
    <mergeCell ref="A5:A7"/>
    <mergeCell ref="B5:D7"/>
    <mergeCell ref="G5:H6"/>
    <mergeCell ref="J5:K6"/>
    <mergeCell ref="L5:L15"/>
    <mergeCell ref="M5:N15"/>
    <mergeCell ref="O5:O8"/>
    <mergeCell ref="S5:T5"/>
    <mergeCell ref="S6:T6"/>
    <mergeCell ref="A1:T1"/>
    <mergeCell ref="R2:T2"/>
    <mergeCell ref="A3:A4"/>
    <mergeCell ref="B3:K3"/>
    <mergeCell ref="L3:L4"/>
    <mergeCell ref="M3:T3"/>
    <mergeCell ref="B4:D4"/>
    <mergeCell ref="G4:H4"/>
    <mergeCell ref="J4:K4"/>
    <mergeCell ref="M4:N4"/>
  </mergeCells>
  <phoneticPr fontId="2" type="noConversion"/>
  <pageMargins left="0.59055118110236215" right="0.59055118110236215" top="0.98425196850393704" bottom="0.59055118110236215" header="0" footer="0"/>
  <pageSetup paperSize="9"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2021년예산</vt:lpstr>
      <vt:lpstr>'2021년예산'!Print_Area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2021-03-31T00:40:58Z</dcterms:created>
  <dcterms:modified xsi:type="dcterms:W3CDTF">2021-03-31T00:41:13Z</dcterms:modified>
</cp:coreProperties>
</file>